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<sst xmlns="http://schemas.openxmlformats.org/spreadsheetml/2006/main" count="76" uniqueCount="37">
  <si>
    <t>LEVEL 3 NURSERY FEEDING ADVANCEMENT TABLES</t>
  </si>
  <si>
    <t>Name:</t>
  </si>
  <si>
    <t>Date:</t>
  </si>
  <si>
    <t>Weight:</t>
  </si>
  <si>
    <t>grams</t>
  </si>
  <si>
    <t>Advances by 8 mL/kg/day</t>
  </si>
  <si>
    <t>mL/kg/day</t>
  </si>
  <si>
    <t>Volume (mL) of each feeding</t>
  </si>
  <si>
    <t>1st day of feedings</t>
  </si>
  <si>
    <t>2nd day of feedings</t>
  </si>
  <si>
    <t>3rd day of feedings</t>
  </si>
  <si>
    <t>4th day of feedings</t>
  </si>
  <si>
    <t>5th day of feedings</t>
  </si>
  <si>
    <t>6th day of feedings</t>
  </si>
  <si>
    <t>7th day of feedings</t>
  </si>
  <si>
    <t>8th day of feedings</t>
  </si>
  <si>
    <t>9th day of feedings</t>
  </si>
  <si>
    <t>10th day of feedings</t>
  </si>
  <si>
    <t>11th day of feedings</t>
  </si>
  <si>
    <t>12th day of feedings</t>
  </si>
  <si>
    <t>13th day of feedings</t>
  </si>
  <si>
    <t>14th day of feedings</t>
  </si>
  <si>
    <t>15th day of feedings</t>
  </si>
  <si>
    <t>16th day of feedings</t>
  </si>
  <si>
    <t>17th day of feedings</t>
  </si>
  <si>
    <t>18th day of feedings</t>
  </si>
  <si>
    <t>19th day of feedings</t>
  </si>
  <si>
    <t>20th day of feedings</t>
  </si>
  <si>
    <t>21st day of feedings</t>
  </si>
  <si>
    <t>* assumes wt gain of 8gm/day at 10th day of feeds</t>
  </si>
  <si>
    <t>Weight Est* (gm)</t>
  </si>
  <si>
    <t>MBM</t>
  </si>
  <si>
    <t>HMF                            24 kcal/oz</t>
  </si>
  <si>
    <t>Formula                  SC 24 HP</t>
  </si>
  <si>
    <t>24 kcal/oz</t>
  </si>
  <si>
    <t>Breast Milk</t>
  </si>
  <si>
    <t>&lt; 800 g Birth Wt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</si>
</sst>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0000"/>
    <numFmt numFmtId="166" formatCode="0.0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top"/>
    </xf>
    <xf numFmtId="0" fontId="1" fillId="0" borderId="0" xfId="0" applyFont="1" applyAlignment="1">
      <alignment horizontal="center" vertical="center"/>
    </xf>
    <xf numFmtId="166" fontId="4" fillId="0" borderId="12" xfId="0" applyNumberFormat="1" applyFont="1" applyBorder="1" applyAlignment="1">
      <alignment horizontal="center" vertical="center"/>
    </xf>
    <xf numFmtId="0" fontId="0" fillId="33" borderId="0" xfId="0" applyFill="1" applyAlignment="1" applyProtection="1">
      <alignment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4" fillId="0" borderId="12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2" max="2" width="18.140625" style="0" customWidth="1"/>
    <col min="3" max="3" width="12.421875" style="0" customWidth="1"/>
    <col min="4" max="4" width="11.140625" style="0" customWidth="1"/>
    <col min="6" max="6" width="16.140625" style="0" customWidth="1"/>
    <col min="7" max="7" width="17.57421875" style="0" customWidth="1"/>
  </cols>
  <sheetData>
    <row r="1" ht="15.75">
      <c r="C1" s="2" t="s">
        <v>0</v>
      </c>
    </row>
    <row r="2" ht="15.75">
      <c r="E2" s="2" t="s">
        <v>36</v>
      </c>
    </row>
    <row r="4" spans="1:8" ht="12.75">
      <c r="A4" s="3" t="s">
        <v>1</v>
      </c>
      <c r="B4" s="4"/>
      <c r="C4" s="17"/>
      <c r="D4" s="4"/>
      <c r="F4" s="3" t="s">
        <v>2</v>
      </c>
      <c r="G4" s="17"/>
      <c r="H4" s="4"/>
    </row>
    <row r="6" spans="1:6" ht="12.75">
      <c r="A6" s="3" t="s">
        <v>3</v>
      </c>
      <c r="B6" s="17">
        <v>770</v>
      </c>
      <c r="C6" s="15" t="s">
        <v>4</v>
      </c>
      <c r="F6" s="1" t="s">
        <v>5</v>
      </c>
    </row>
    <row r="7" spans="1:7" ht="49.5" customHeight="1">
      <c r="A7" s="8"/>
      <c r="B7" s="9"/>
      <c r="C7" s="10" t="s">
        <v>6</v>
      </c>
      <c r="D7" s="11" t="s">
        <v>30</v>
      </c>
      <c r="E7" s="11" t="s">
        <v>7</v>
      </c>
      <c r="F7" s="11" t="s">
        <v>33</v>
      </c>
      <c r="G7" s="11" t="s">
        <v>35</v>
      </c>
    </row>
    <row r="8" spans="1:7" ht="24.75" customHeight="1">
      <c r="A8" s="12" t="s">
        <v>8</v>
      </c>
      <c r="B8" s="18"/>
      <c r="C8" s="21">
        <f>(E8*8)/(D8/1000)</f>
        <v>5.194805194805195</v>
      </c>
      <c r="D8" s="13">
        <f>B6+0</f>
        <v>770</v>
      </c>
      <c r="E8" s="16">
        <v>0.5</v>
      </c>
      <c r="F8" s="11" t="s">
        <v>34</v>
      </c>
      <c r="G8" s="10" t="s">
        <v>31</v>
      </c>
    </row>
    <row r="9" spans="1:7" ht="24.75" customHeight="1">
      <c r="A9" s="12" t="s">
        <v>9</v>
      </c>
      <c r="B9" s="19"/>
      <c r="C9" s="21">
        <f aca="true" t="shared" si="0" ref="C9:C28">(E9*8)/(D9/1000)</f>
        <v>10.38961038961039</v>
      </c>
      <c r="D9" s="13">
        <f>B6+0</f>
        <v>770</v>
      </c>
      <c r="E9" s="16">
        <v>1</v>
      </c>
      <c r="F9" s="11" t="s">
        <v>34</v>
      </c>
      <c r="G9" s="10" t="s">
        <v>31</v>
      </c>
    </row>
    <row r="10" spans="1:7" ht="24.75" customHeight="1">
      <c r="A10" s="12" t="s">
        <v>10</v>
      </c>
      <c r="B10" s="19"/>
      <c r="C10" s="21">
        <f t="shared" si="0"/>
        <v>10.38961038961039</v>
      </c>
      <c r="D10" s="13">
        <f>B6+0</f>
        <v>770</v>
      </c>
      <c r="E10" s="16">
        <v>1</v>
      </c>
      <c r="F10" s="11" t="s">
        <v>34</v>
      </c>
      <c r="G10" s="10" t="s">
        <v>31</v>
      </c>
    </row>
    <row r="11" spans="1:7" ht="24.75" customHeight="1">
      <c r="A11" s="12" t="s">
        <v>11</v>
      </c>
      <c r="B11" s="19"/>
      <c r="C11" s="21">
        <f t="shared" si="0"/>
        <v>15.584415584415584</v>
      </c>
      <c r="D11" s="13">
        <f>B6+0</f>
        <v>770</v>
      </c>
      <c r="E11" s="20">
        <v>1.5</v>
      </c>
      <c r="F11" s="11" t="s">
        <v>34</v>
      </c>
      <c r="G11" s="10" t="s">
        <v>31</v>
      </c>
    </row>
    <row r="12" spans="1:7" ht="24.75" customHeight="1">
      <c r="A12" s="12" t="s">
        <v>12</v>
      </c>
      <c r="B12" s="19"/>
      <c r="C12" s="21">
        <f t="shared" si="0"/>
        <v>25.974025974025974</v>
      </c>
      <c r="D12" s="13">
        <f>B6+0</f>
        <v>770</v>
      </c>
      <c r="E12" s="20">
        <v>2.5</v>
      </c>
      <c r="F12" s="11" t="s">
        <v>34</v>
      </c>
      <c r="G12" s="10" t="s">
        <v>31</v>
      </c>
    </row>
    <row r="13" spans="1:7" ht="24.75" customHeight="1">
      <c r="A13" s="12" t="s">
        <v>13</v>
      </c>
      <c r="B13" s="19"/>
      <c r="C13" s="21">
        <f t="shared" si="0"/>
        <v>31.16883116883117</v>
      </c>
      <c r="D13" s="13">
        <f>B6+0</f>
        <v>770</v>
      </c>
      <c r="E13" s="20">
        <v>3</v>
      </c>
      <c r="F13" s="11" t="s">
        <v>34</v>
      </c>
      <c r="G13" s="10" t="s">
        <v>31</v>
      </c>
    </row>
    <row r="14" spans="1:7" ht="24.75" customHeight="1">
      <c r="A14" s="12" t="s">
        <v>14</v>
      </c>
      <c r="B14" s="19"/>
      <c r="C14" s="21">
        <f t="shared" si="0"/>
        <v>41.55844155844156</v>
      </c>
      <c r="D14" s="13">
        <f>B6+0</f>
        <v>770</v>
      </c>
      <c r="E14" s="20">
        <v>4</v>
      </c>
      <c r="F14" s="11" t="s">
        <v>34</v>
      </c>
      <c r="G14" s="10" t="s">
        <v>31</v>
      </c>
    </row>
    <row r="15" spans="1:7" ht="24.75" customHeight="1">
      <c r="A15" s="12" t="s">
        <v>15</v>
      </c>
      <c r="B15" s="19"/>
      <c r="C15" s="21">
        <f t="shared" si="0"/>
        <v>51.94805194805195</v>
      </c>
      <c r="D15" s="13">
        <f>B6+0</f>
        <v>770</v>
      </c>
      <c r="E15" s="20">
        <v>5</v>
      </c>
      <c r="F15" s="11" t="s">
        <v>34</v>
      </c>
      <c r="G15" s="10" t="s">
        <v>31</v>
      </c>
    </row>
    <row r="16" spans="1:7" ht="24.75" customHeight="1">
      <c r="A16" s="12" t="s">
        <v>16</v>
      </c>
      <c r="B16" s="19"/>
      <c r="C16" s="21">
        <f t="shared" si="0"/>
        <v>62.33766233766234</v>
      </c>
      <c r="D16" s="13">
        <f>B6+0</f>
        <v>770</v>
      </c>
      <c r="E16" s="20">
        <v>6</v>
      </c>
      <c r="F16" s="11" t="s">
        <v>34</v>
      </c>
      <c r="G16" s="10" t="s">
        <v>31</v>
      </c>
    </row>
    <row r="17" spans="1:7" ht="24.75" customHeight="1">
      <c r="A17" s="12" t="s">
        <v>17</v>
      </c>
      <c r="B17" s="19"/>
      <c r="C17" s="21">
        <f t="shared" si="0"/>
        <v>71.97943444730078</v>
      </c>
      <c r="D17" s="13">
        <f>B6+8</f>
        <v>778</v>
      </c>
      <c r="E17" s="20">
        <v>7</v>
      </c>
      <c r="F17" s="11" t="s">
        <v>34</v>
      </c>
      <c r="G17" s="10" t="s">
        <v>31</v>
      </c>
    </row>
    <row r="18" spans="1:7" ht="24.75" customHeight="1">
      <c r="A18" s="12" t="s">
        <v>18</v>
      </c>
      <c r="B18" s="19"/>
      <c r="C18" s="21">
        <f t="shared" si="0"/>
        <v>81.42493638676845</v>
      </c>
      <c r="D18" s="13">
        <f>B6+16</f>
        <v>786</v>
      </c>
      <c r="E18" s="20">
        <v>8</v>
      </c>
      <c r="F18" s="11" t="s">
        <v>34</v>
      </c>
      <c r="G18" s="10" t="s">
        <v>31</v>
      </c>
    </row>
    <row r="19" spans="1:7" ht="24.75" customHeight="1">
      <c r="A19" s="12" t="s">
        <v>19</v>
      </c>
      <c r="B19" s="19"/>
      <c r="C19" s="21">
        <f t="shared" si="0"/>
        <v>90.6801007556675</v>
      </c>
      <c r="D19" s="13">
        <f>B6+24</f>
        <v>794</v>
      </c>
      <c r="E19" s="20">
        <v>9</v>
      </c>
      <c r="F19" s="11" t="s">
        <v>34</v>
      </c>
      <c r="G19" s="10" t="s">
        <v>31</v>
      </c>
    </row>
    <row r="20" spans="1:7" ht="24.75" customHeight="1">
      <c r="A20" s="12" t="s">
        <v>20</v>
      </c>
      <c r="B20" s="19"/>
      <c r="C20" s="21">
        <f t="shared" si="0"/>
        <v>99.7506234413965</v>
      </c>
      <c r="D20" s="13">
        <f>B6+32</f>
        <v>802</v>
      </c>
      <c r="E20" s="20">
        <v>10</v>
      </c>
      <c r="F20" s="11" t="s">
        <v>34</v>
      </c>
      <c r="G20" s="10" t="s">
        <v>31</v>
      </c>
    </row>
    <row r="21" spans="1:7" ht="24.75" customHeight="1">
      <c r="A21" s="12" t="s">
        <v>21</v>
      </c>
      <c r="B21" s="19"/>
      <c r="C21" s="21">
        <f t="shared" si="0"/>
        <v>108.64197530864197</v>
      </c>
      <c r="D21" s="13">
        <f>B6+40</f>
        <v>810</v>
      </c>
      <c r="E21" s="20">
        <v>11</v>
      </c>
      <c r="F21" s="11" t="s">
        <v>34</v>
      </c>
      <c r="G21" s="11" t="s">
        <v>32</v>
      </c>
    </row>
    <row r="22" spans="1:7" ht="24.75" customHeight="1">
      <c r="A22" s="12" t="s">
        <v>22</v>
      </c>
      <c r="B22" s="19"/>
      <c r="C22" s="21">
        <f t="shared" si="0"/>
        <v>117.359413202934</v>
      </c>
      <c r="D22" s="13">
        <f>B6+48</f>
        <v>818</v>
      </c>
      <c r="E22" s="20">
        <v>12</v>
      </c>
      <c r="F22" s="11" t="s">
        <v>34</v>
      </c>
      <c r="G22" s="11" t="s">
        <v>32</v>
      </c>
    </row>
    <row r="23" spans="1:7" ht="24.75" customHeight="1">
      <c r="A23" s="12" t="s">
        <v>23</v>
      </c>
      <c r="B23" s="19"/>
      <c r="C23" s="21">
        <f t="shared" si="0"/>
        <v>125.90799031476999</v>
      </c>
      <c r="D23" s="13">
        <f>B6+56</f>
        <v>826</v>
      </c>
      <c r="E23" s="20">
        <v>13</v>
      </c>
      <c r="F23" s="11" t="s">
        <v>34</v>
      </c>
      <c r="G23" s="11" t="s">
        <v>32</v>
      </c>
    </row>
    <row r="24" spans="1:7" ht="24.75" customHeight="1">
      <c r="A24" s="12" t="s">
        <v>24</v>
      </c>
      <c r="B24" s="19"/>
      <c r="C24" s="21">
        <f t="shared" si="0"/>
        <v>134.29256594724222</v>
      </c>
      <c r="D24" s="13">
        <f>B6+64</f>
        <v>834</v>
      </c>
      <c r="E24" s="20">
        <v>14</v>
      </c>
      <c r="F24" s="11" t="s">
        <v>34</v>
      </c>
      <c r="G24" s="11" t="s">
        <v>32</v>
      </c>
    </row>
    <row r="25" spans="1:7" ht="24.75" customHeight="1">
      <c r="A25" s="12" t="s">
        <v>25</v>
      </c>
      <c r="B25" s="19"/>
      <c r="C25" s="21">
        <f t="shared" si="0"/>
        <v>142.51781472684087</v>
      </c>
      <c r="D25" s="13">
        <f>B6+72</f>
        <v>842</v>
      </c>
      <c r="E25" s="20">
        <v>15</v>
      </c>
      <c r="F25" s="11" t="s">
        <v>34</v>
      </c>
      <c r="G25" s="11" t="s">
        <v>32</v>
      </c>
    </row>
    <row r="26" spans="1:7" ht="24.75" customHeight="1">
      <c r="A26" s="12" t="s">
        <v>26</v>
      </c>
      <c r="B26" s="19"/>
      <c r="C26" s="21">
        <f t="shared" si="0"/>
        <v>150.58823529411765</v>
      </c>
      <c r="D26" s="13">
        <f>B6+80</f>
        <v>850</v>
      </c>
      <c r="E26" s="20">
        <v>16</v>
      </c>
      <c r="F26" s="11" t="s">
        <v>34</v>
      </c>
      <c r="G26" s="11" t="s">
        <v>32</v>
      </c>
    </row>
    <row r="27" spans="1:7" ht="24.75" customHeight="1">
      <c r="A27" s="12" t="s">
        <v>27</v>
      </c>
      <c r="B27" s="19"/>
      <c r="C27" s="21">
        <f t="shared" si="0"/>
        <v>158.50815850815852</v>
      </c>
      <c r="D27" s="13">
        <f>B6+88</f>
        <v>858</v>
      </c>
      <c r="E27" s="20">
        <v>17</v>
      </c>
      <c r="F27" s="11" t="s">
        <v>34</v>
      </c>
      <c r="G27" s="11" t="s">
        <v>32</v>
      </c>
    </row>
    <row r="28" spans="1:7" ht="24.75" customHeight="1">
      <c r="A28" s="12" t="s">
        <v>28</v>
      </c>
      <c r="B28" s="19"/>
      <c r="C28" s="21">
        <f t="shared" si="0"/>
        <v>166.28175519630486</v>
      </c>
      <c r="D28" s="13">
        <f>B6+96</f>
        <v>866</v>
      </c>
      <c r="E28" s="20">
        <v>18</v>
      </c>
      <c r="F28" s="11" t="s">
        <v>34</v>
      </c>
      <c r="G28" s="11" t="s">
        <v>32</v>
      </c>
    </row>
    <row r="29" spans="1:7" ht="30" customHeight="1">
      <c r="A29" s="5"/>
      <c r="B29" s="14" t="s">
        <v>29</v>
      </c>
      <c r="C29" s="6"/>
      <c r="D29" s="6"/>
      <c r="E29" s="6"/>
      <c r="F29" s="6"/>
      <c r="G29" s="7"/>
    </row>
    <row r="30" ht="30" customHeight="1"/>
    <row r="31" ht="30" customHeight="1"/>
    <row r="32" ht="30" customHeight="1"/>
    <row r="33" ht="30" customHeight="1"/>
    <row r="34" ht="30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</sheetData>
  <sheetProtection selectLockedCells="1"/>
  <printOptions/>
  <pageMargins left="0.5" right="0.5" top="0.75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CMH</dc:creator>
  <cp:keywords/>
  <dc:description/>
  <cp:lastModifiedBy>darndt</cp:lastModifiedBy>
  <cp:lastPrinted>2011-04-27T19:18:20Z</cp:lastPrinted>
  <dcterms:created xsi:type="dcterms:W3CDTF">2010-12-09T18:40:20Z</dcterms:created>
  <dcterms:modified xsi:type="dcterms:W3CDTF">2011-05-22T14:30:29Z</dcterms:modified>
  <cp:category/>
  <cp:version/>
  <cp:contentType/>
  <cp:contentStatus/>
</cp:coreProperties>
</file>